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11" i="1"/>
  <c r="I11" i="1"/>
  <c r="H11" i="1"/>
  <c r="G11" i="1"/>
  <c r="J4" i="1"/>
  <c r="I4" i="1"/>
  <c r="H4" i="1"/>
  <c r="G4" i="1"/>
  <c r="F18" i="1" l="1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<sst xmlns="http://schemas.openxmlformats.org/spreadsheetml/2006/main" count="27" uniqueCount="25">
  <si>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</si>
  <si>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</si>
  <si>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</si>
  <si>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</si>
  <si>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</si>
  <si>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</si>
  <si>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</si>
  <si>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</si>
  <si>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</si>
  <si>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</si>
  <si>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</si>
  <si>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</si>
  <si>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</si>
  <si>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</si>
  <si>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Хлеб</t>
  </si>
  <si>
    <t>Чай</t>
  </si>
  <si>
    <t>Отд/корп</t>
  </si>
  <si>
    <t>МБОУ СОШИ</t>
  </si>
  <si>
    <t>Котлета рыбная</t>
  </si>
  <si>
    <t>50/5</t>
  </si>
  <si>
    <t>Щи из св. капусты</t>
  </si>
  <si>
    <t>Каша геркулес.</t>
  </si>
  <si>
    <t>Пирог с капустой</t>
  </si>
  <si>
    <t>Пюре карт.</t>
  </si>
  <si>
    <t>Винегрет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</si>
</sst>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14" fontId="2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164" fontId="4" fillId="2" borderId="22" xfId="0" applyNumberFormat="1" applyFont="1" applyFill="1" applyBorder="1" applyAlignment="1">
      <alignment horizontal="center" vertical="center"/>
    </xf>
    <xf numFmtId="164" fontId="1" fillId="2" borderId="20" xfId="0" applyNumberFormat="1" applyFont="1" applyFill="1" applyBorder="1" applyAlignment="1" applyProtection="1">
      <alignment horizontal="center" vertic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22" xfId="0" applyNumberFormat="1" applyFont="1" applyFill="1" applyBorder="1" applyAlignment="1" applyProtection="1">
      <alignment horizontal="center" vertical="center"/>
      <protection locked="0"/>
    </xf>
    <xf numFmtId="1" fontId="1" fillId="2" borderId="21" xfId="0" applyNumberFormat="1" applyFont="1" applyFill="1" applyBorder="1" applyAlignment="1" applyProtection="1">
      <alignment horizontal="center" vertical="center"/>
      <protection locked="0"/>
    </xf>
    <xf numFmtId="2" fontId="5" fillId="0" borderId="20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15" xfId="0" applyNumberFormat="1" applyFont="1" applyFill="1" applyBorder="1" applyAlignment="1" applyProtection="1">
      <alignment horizontal="center" vertical="center"/>
      <protection locked="0"/>
    </xf>
    <xf numFmtId="1" fontId="1" fillId="2" borderId="24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wrapText="1"/>
      <protection locked="0"/>
    </xf>
    <xf numFmtId="1" fontId="1" fillId="0" borderId="26" xfId="0" applyNumberFormat="1" applyFont="1" applyFill="1" applyBorder="1" applyAlignment="1" applyProtection="1">
      <alignment horizontal="center" vertical="center"/>
      <protection locked="0"/>
    </xf>
    <xf numFmtId="1" fontId="1" fillId="0" borderId="27" xfId="0" applyNumberFormat="1" applyFont="1" applyFill="1" applyBorder="1" applyAlignment="1" applyProtection="1">
      <alignment horizontal="center" vertical="center"/>
      <protection locked="0"/>
    </xf>
    <xf numFmtId="2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1" fontId="1" fillId="2" borderId="29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wrapText="1"/>
      <protection locked="0"/>
    </xf>
    <xf numFmtId="1" fontId="1" fillId="2" borderId="3" xfId="0" applyNumberFormat="1" applyFont="1" applyFill="1" applyBorder="1" applyAlignment="1" applyProtection="1">
      <alignment horizontal="center" vertical="center"/>
      <protection locked="0"/>
    </xf>
    <xf numFmtId="2" fontId="1" fillId="2" borderId="24" xfId="0" applyNumberFormat="1" applyFont="1" applyFill="1" applyBorder="1" applyAlignment="1" applyProtection="1">
      <alignment horizontal="center" vertical="center"/>
      <protection locked="0"/>
    </xf>
    <xf numFmtId="0" fontId="1" fillId="2" borderId="30" xfId="0" applyFont="1" applyFill="1" applyBorder="1" applyAlignment="1" applyProtection="1">
      <alignment horizontal="center" vertical="center"/>
      <protection locked="0"/>
    </xf>
    <xf numFmtId="1" fontId="1" fillId="2" borderId="31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horizontal="center" vertical="center" wrapText="1"/>
    </xf>
    <xf numFmtId="2" fontId="1" fillId="2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vertical="center" wrapText="1"/>
    </xf>
    <xf numFmtId="0" fontId="1" fillId="2" borderId="20" xfId="0" applyFont="1" applyFill="1" applyBorder="1" applyAlignment="1" applyProtection="1">
      <alignment wrapText="1"/>
      <protection locked="0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164" fontId="1" fillId="2" borderId="32" xfId="0" applyNumberFormat="1" applyFont="1" applyFill="1" applyBorder="1" applyAlignment="1" applyProtection="1">
      <alignment horizontal="center" vertical="center"/>
      <protection locked="0"/>
    </xf>
    <xf numFmtId="2" fontId="4" fillId="2" borderId="3" xfId="0" applyNumberFormat="1" applyFont="1" applyFill="1" applyBorder="1" applyAlignment="1">
      <alignment horizontal="center" vertical="center" wrapText="1"/>
    </xf>
    <xf numFmtId="164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4" fillId="2" borderId="20" xfId="0" applyNumberFormat="1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31" sqref="F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6" t="s">
        <v>0</v>
      </c>
      <c r="B1" s="79" t="s">
        <v>17</v>
      </c>
      <c r="C1" s="80"/>
      <c r="D1" s="81"/>
      <c r="E1" s="7" t="s">
        <v>16</v>
      </c>
      <c r="F1" s="8"/>
      <c r="G1" s="7"/>
      <c r="H1" s="7"/>
      <c r="I1" s="7" t="s">
        <v>1</v>
      </c>
      <c r="J1" s="1">
        <v>44469</v>
      </c>
    </row>
    <row r="2" spans="1:10" ht="16.5" thickBot="1" x14ac:dyDescent="0.3">
      <c r="A2" s="6"/>
      <c r="B2" s="7"/>
      <c r="C2" s="7"/>
      <c r="D2" s="7"/>
      <c r="E2" s="7"/>
      <c r="F2" s="7"/>
      <c r="G2" s="7"/>
      <c r="H2" s="7"/>
      <c r="I2" s="7"/>
      <c r="J2" s="7"/>
    </row>
    <row r="3" spans="1:10" ht="16.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x14ac:dyDescent="0.25">
      <c r="A4" s="12" t="s">
        <v>10</v>
      </c>
      <c r="B4" s="22"/>
      <c r="C4" s="49">
        <v>247</v>
      </c>
      <c r="D4" s="59" t="s">
        <v>21</v>
      </c>
      <c r="E4" s="63">
        <v>210</v>
      </c>
      <c r="F4" s="65">
        <v>16</v>
      </c>
      <c r="G4" s="73">
        <f>1437*200/1000</f>
        <v>287.39999999999998</v>
      </c>
      <c r="H4" s="72">
        <f>42.8*200/1000</f>
        <v>8.56</v>
      </c>
      <c r="I4" s="41">
        <f>70.6*200/1000</f>
        <v>14.119999999999997</v>
      </c>
      <c r="J4" s="41">
        <f>157.6*200/1000</f>
        <v>31.52</v>
      </c>
    </row>
    <row r="5" spans="1:10" ht="15.75" x14ac:dyDescent="0.25">
      <c r="A5" s="13"/>
      <c r="B5" s="14"/>
      <c r="C5" s="50">
        <v>493</v>
      </c>
      <c r="D5" s="34" t="s">
        <v>15</v>
      </c>
      <c r="E5" s="64">
        <v>215</v>
      </c>
      <c r="F5" s="37">
        <v>3</v>
      </c>
      <c r="G5" s="26">
        <v>60</v>
      </c>
      <c r="H5" s="23">
        <v>0.1</v>
      </c>
      <c r="I5" s="24">
        <v>0</v>
      </c>
      <c r="J5" s="25">
        <v>15</v>
      </c>
    </row>
    <row r="6" spans="1:10" ht="15.75" x14ac:dyDescent="0.25">
      <c r="A6" s="13"/>
      <c r="B6" s="14"/>
      <c r="C6" s="50">
        <v>108</v>
      </c>
      <c r="D6" s="68" t="s">
        <v>14</v>
      </c>
      <c r="E6" s="71">
        <v>25</v>
      </c>
      <c r="F6" s="35">
        <v>2</v>
      </c>
      <c r="G6" s="27">
        <v>108</v>
      </c>
      <c r="H6" s="23">
        <v>8</v>
      </c>
      <c r="I6" s="24">
        <v>1</v>
      </c>
      <c r="J6" s="25">
        <v>49</v>
      </c>
    </row>
    <row r="7" spans="1:10" ht="15.75" x14ac:dyDescent="0.25">
      <c r="A7" s="13"/>
      <c r="B7" s="15"/>
      <c r="C7" s="50">
        <v>543</v>
      </c>
      <c r="D7" s="68" t="s">
        <v>22</v>
      </c>
      <c r="E7" s="71">
        <v>50</v>
      </c>
      <c r="F7" s="35">
        <v>7</v>
      </c>
      <c r="G7" s="26">
        <v>131</v>
      </c>
      <c r="H7" s="23">
        <v>3.5</v>
      </c>
      <c r="I7" s="24">
        <v>3.7</v>
      </c>
      <c r="J7" s="25">
        <v>21</v>
      </c>
    </row>
    <row r="8" spans="1:10" ht="15.75" x14ac:dyDescent="0.25">
      <c r="A8" s="13"/>
      <c r="B8" s="16"/>
      <c r="C8" s="51"/>
      <c r="D8" s="60"/>
      <c r="E8" s="61"/>
      <c r="F8" s="62"/>
      <c r="G8" s="30"/>
      <c r="H8" s="52"/>
      <c r="I8" s="4"/>
      <c r="J8" s="5"/>
    </row>
    <row r="9" spans="1:10" ht="16.5" thickBot="1" x14ac:dyDescent="0.3">
      <c r="A9" s="17"/>
      <c r="B9" s="18"/>
      <c r="C9" s="57"/>
      <c r="D9" s="54"/>
      <c r="E9" s="40"/>
      <c r="F9" s="56"/>
      <c r="G9" s="40"/>
      <c r="H9" s="58"/>
      <c r="I9" s="19"/>
      <c r="J9" s="20"/>
    </row>
    <row r="10" spans="1:10" ht="15.75" x14ac:dyDescent="0.25">
      <c r="A10" s="13" t="s">
        <v>11</v>
      </c>
      <c r="B10" s="21"/>
      <c r="C10" s="67">
        <v>140</v>
      </c>
      <c r="D10" s="59" t="s">
        <v>20</v>
      </c>
      <c r="E10" s="36">
        <v>250</v>
      </c>
      <c r="F10" s="65">
        <v>9.5</v>
      </c>
      <c r="G10" s="76">
        <v>75.8</v>
      </c>
      <c r="H10" s="74">
        <v>1.6</v>
      </c>
      <c r="I10" s="38">
        <v>4.8</v>
      </c>
      <c r="J10" s="39">
        <v>6.2</v>
      </c>
    </row>
    <row r="11" spans="1:10" ht="15.75" x14ac:dyDescent="0.25">
      <c r="A11" s="13"/>
      <c r="B11" s="14"/>
      <c r="C11" s="50">
        <v>345</v>
      </c>
      <c r="D11" s="34" t="s">
        <v>18</v>
      </c>
      <c r="E11" s="36" t="s">
        <v>19</v>
      </c>
      <c r="F11" s="35">
        <v>12</v>
      </c>
      <c r="G11" s="77">
        <f>113*50/100</f>
        <v>56.5</v>
      </c>
      <c r="H11" s="75">
        <f>13.9*50/100</f>
        <v>6.95</v>
      </c>
      <c r="I11" s="42">
        <f>2.1*50/100</f>
        <v>1.05</v>
      </c>
      <c r="J11" s="42">
        <f>9.6*50/100</f>
        <v>4.8</v>
      </c>
    </row>
    <row r="12" spans="1:10" ht="15.75" x14ac:dyDescent="0.25">
      <c r="A12" s="13"/>
      <c r="B12" s="14"/>
      <c r="C12" s="50">
        <v>429</v>
      </c>
      <c r="D12" s="34" t="s">
        <v>23</v>
      </c>
      <c r="E12" s="36">
        <v>130</v>
      </c>
      <c r="F12" s="35">
        <v>16</v>
      </c>
      <c r="G12" s="27">
        <v>138</v>
      </c>
      <c r="H12" s="23">
        <v>3.2</v>
      </c>
      <c r="I12" s="24">
        <v>6.6</v>
      </c>
      <c r="J12" s="25">
        <v>16.399999999999999</v>
      </c>
    </row>
    <row r="13" spans="1:10" ht="15.75" x14ac:dyDescent="0.25">
      <c r="A13" s="13"/>
      <c r="B13" s="14"/>
      <c r="C13" s="50">
        <v>76</v>
      </c>
      <c r="D13" s="68" t="s">
        <v>24</v>
      </c>
      <c r="E13" s="70">
        <v>30</v>
      </c>
      <c r="F13" s="35">
        <v>5</v>
      </c>
      <c r="G13" s="78">
        <f>E13*75/100</f>
        <v>22.5</v>
      </c>
      <c r="H13" s="72">
        <f>1.3*75/100</f>
        <v>0.97499999999999998</v>
      </c>
      <c r="I13" s="41">
        <f>10.8*75/100</f>
        <v>8.1</v>
      </c>
      <c r="J13" s="41">
        <f>6.8*75/100</f>
        <v>5.0999999999999996</v>
      </c>
    </row>
    <row r="14" spans="1:10" ht="15.75" x14ac:dyDescent="0.25">
      <c r="A14" s="13"/>
      <c r="B14" s="14"/>
      <c r="C14" s="50">
        <v>493</v>
      </c>
      <c r="D14" s="34" t="s">
        <v>15</v>
      </c>
      <c r="E14" s="36">
        <v>215</v>
      </c>
      <c r="F14" s="32">
        <v>3</v>
      </c>
      <c r="G14" s="26">
        <v>60</v>
      </c>
      <c r="H14" s="23">
        <v>0.1</v>
      </c>
      <c r="I14" s="24">
        <v>0</v>
      </c>
      <c r="J14" s="25">
        <v>15</v>
      </c>
    </row>
    <row r="15" spans="1:10" ht="15.75" x14ac:dyDescent="0.25">
      <c r="A15" s="13"/>
      <c r="B15" s="14"/>
      <c r="C15" s="50">
        <v>108</v>
      </c>
      <c r="D15" s="68" t="s">
        <v>14</v>
      </c>
      <c r="E15" s="70">
        <v>25</v>
      </c>
      <c r="F15" s="33">
        <v>2</v>
      </c>
      <c r="G15" s="27">
        <v>108</v>
      </c>
      <c r="H15" s="23">
        <v>8</v>
      </c>
      <c r="I15" s="24">
        <v>1</v>
      </c>
      <c r="J15" s="25">
        <v>49</v>
      </c>
    </row>
    <row r="16" spans="1:10" ht="15.75" x14ac:dyDescent="0.25">
      <c r="A16" s="13"/>
      <c r="B16" s="14"/>
      <c r="C16" s="53"/>
      <c r="D16" s="69"/>
      <c r="E16" s="29"/>
      <c r="F16" s="66"/>
      <c r="G16" s="28"/>
      <c r="H16" s="55"/>
      <c r="I16" s="2"/>
      <c r="J16" s="3"/>
    </row>
    <row r="17" spans="1:10" ht="16.5" thickBot="1" x14ac:dyDescent="0.3">
      <c r="A17" s="13"/>
      <c r="B17" s="16"/>
      <c r="C17" s="51"/>
      <c r="D17" s="54"/>
      <c r="E17" s="31"/>
      <c r="F17" s="56"/>
      <c r="G17" s="40"/>
      <c r="H17" s="52"/>
      <c r="I17" s="4"/>
      <c r="J17" s="5"/>
    </row>
    <row r="18" spans="1:10" ht="16.5" thickBot="1" x14ac:dyDescent="0.3">
      <c r="A18" s="17"/>
      <c r="B18" s="43"/>
      <c r="C18" s="44"/>
      <c r="D18" s="45"/>
      <c r="E18" s="46"/>
      <c r="F18" s="48">
        <f>SUM(F4:F17)</f>
        <v>75.5</v>
      </c>
      <c r="G18" s="46"/>
      <c r="H18" s="46"/>
      <c r="I18" s="46"/>
      <c r="J18" s="47"/>
    </row>
    <row r="19" spans="1:10" ht="15.75" x14ac:dyDescent="0.25">
      <c r="A19" s="6"/>
      <c r="B19" s="7"/>
      <c r="C19" s="7"/>
      <c r="D19" s="7"/>
      <c r="E19" s="7"/>
      <c r="F19" s="7"/>
      <c r="G19" s="7"/>
      <c r="H19" s="7"/>
      <c r="I19" s="7"/>
      <c r="J19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2021-09-26T10:24:49Z</dcterms:modified>
</cp:coreProperties>
</file>